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rva\Desktop\LCPRS\LCPRS STATIONARY\Web Pages\"/>
    </mc:Choice>
  </mc:AlternateContent>
  <xr:revisionPtr revIDLastSave="0" documentId="13_ncr:1_{EA7AEA70-CA47-4460-8521-E611B078A953}" xr6:coauthVersionLast="47" xr6:coauthVersionMax="47" xr10:uidLastSave="{00000000-0000-0000-0000-000000000000}"/>
  <bookViews>
    <workbookView xWindow="36" yWindow="384" windowWidth="24540" windowHeight="12912" xr2:uid="{275304EB-B661-41CB-8475-92DF123B799C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D15" i="1" l="1"/>
  <c r="D10" i="1" s="1"/>
  <c r="E15" i="1"/>
  <c r="E10" i="1" s="1"/>
  <c r="F15" i="1"/>
  <c r="G15" i="1"/>
  <c r="G10" i="1" s="1"/>
  <c r="H15" i="1"/>
  <c r="H10" i="1" s="1"/>
  <c r="I15" i="1"/>
  <c r="I10" i="1" s="1"/>
  <c r="F10" i="1"/>
  <c r="J15" i="1"/>
  <c r="J10" i="1" s="1"/>
  <c r="J14" i="1"/>
  <c r="K13" i="1"/>
  <c r="K10" i="1"/>
  <c r="K14" i="1"/>
  <c r="K15" i="1" s="1"/>
  <c r="K8" i="1"/>
  <c r="I8" i="1"/>
  <c r="G8" i="1"/>
</calcChain>
</file>

<file path=xl/sharedStrings.xml><?xml version="1.0" encoding="utf-8"?>
<sst xmlns="http://schemas.openxmlformats.org/spreadsheetml/2006/main" count="44" uniqueCount="24">
  <si>
    <t>LCPR SIZE REFERENCE GUIDE</t>
  </si>
  <si>
    <t>NB  (mm)</t>
  </si>
  <si>
    <t>OD  (mm)</t>
  </si>
  <si>
    <t>Shell Length (mm)</t>
  </si>
  <si>
    <t xml:space="preserve">Aproximate Dry Weight (kg) </t>
  </si>
  <si>
    <t>Storage Volume (Ltr)</t>
  </si>
  <si>
    <t>DS</t>
  </si>
  <si>
    <t>=</t>
  </si>
  <si>
    <t>Dry Suction (NB)</t>
  </si>
  <si>
    <t>WS</t>
  </si>
  <si>
    <t>Wet Suction (NB)</t>
  </si>
  <si>
    <t>LI</t>
  </si>
  <si>
    <t>Liquid In (NB)</t>
  </si>
  <si>
    <t>LO</t>
  </si>
  <si>
    <t>Liquid Out (NB)</t>
  </si>
  <si>
    <t>OL</t>
  </si>
  <si>
    <t>Oil Drain (NB)  (NPT)</t>
  </si>
  <si>
    <t>1/2"</t>
  </si>
  <si>
    <t>C</t>
  </si>
  <si>
    <t>Charging Point (NB)</t>
  </si>
  <si>
    <t>S</t>
  </si>
  <si>
    <t>Safety (NB) (NPT)</t>
  </si>
  <si>
    <t>3/4"</t>
  </si>
  <si>
    <t>Aproximate Charge Volume (Ltr)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</si>
</sst>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24"/>
      <color theme="1"/>
      <name val="Aptos Narrow"/>
      <family val="2"/>
      <scheme val="minor"/>
    </font>
    <font>
      <sz val="1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Alignment="1">
      <alignment horizontal="center"/>
    </xf>
    <xf numFmtId="0" fontId="0" fillId="0" borderId="1" xfId="0" applyBorder="1"/>
    <xf numFmtId="0" fontId="2" fillId="0" borderId="0" xfId="0" applyFont="1"/>
    <xf numFmtId="0" fontId="2" fillId="0" borderId="1" xfId="0" applyFont="1" applyBorder="1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>
      <alignment horizontal="right"/>
    </xf>
    <xf numFmtId="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Documents/Inventor/LCPR%20Vessels/LCPR-DWGS/WEB%20SITE%20DRAWINGS/Worksheet%20in%20LCPR-SS.xlsx" TargetMode="External"/><Relationship Id="rId2" Type="http://schemas.openxmlformats.org/officeDocument/2006/relationships/externalLinkPath" Target="file:///C:\Users\rva\Documents\Inventor\LCPR%20Vessels\LCPR-DWGS\WEB%20SITE%20DRAWINGS\Worksheet%20in%20LCPR-SS.xlsx" TargetMode="External"/><Relationship Id="rId1" Type="http://schemas.openxmlformats.org/officeDocument/2006/relationships/externalLinkPath" Target="/Users/rva/Documents/Inventor/LCPR%20Vessels/LCPR-DWGS/WEB%20SITE%20DRAWINGS/Worksheet%20in%20LCPR-S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200-LH"/>
      <sheetName val="200-RH"/>
      <sheetName val="200-LH-SN"/>
      <sheetName val="200-RH-SN"/>
      <sheetName val="250-LH"/>
      <sheetName val="250-RH"/>
      <sheetName val="250-LH-SN"/>
      <sheetName val="250-RH-SN"/>
      <sheetName val="350-LH"/>
      <sheetName val="350-RH"/>
      <sheetName val="350-LH-SN"/>
      <sheetName val="350-RH-SN"/>
      <sheetName val="450-LH"/>
      <sheetName val="450-LH-SN"/>
      <sheetName val="450-RH"/>
      <sheetName val="450-RH-SN"/>
      <sheetName val="600-LH"/>
      <sheetName val="600-RH"/>
      <sheetName val="600-LH-SN"/>
      <sheetName val="600-RH-SN"/>
      <sheetName val="750-LH"/>
      <sheetName val="750-RH"/>
      <sheetName val="750-LH-SN"/>
      <sheetName val="750-RH-SN"/>
      <sheetName val="900-LH"/>
      <sheetName val="900-RH"/>
      <sheetName val="900-LH-SN"/>
      <sheetName val="900-RH-SN"/>
      <sheetName val="1200-LH"/>
      <sheetName val="1200-RH"/>
      <sheetName val="1200-LH-SN"/>
      <sheetName val="1200-RH-S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16">
          <cell r="B16">
            <v>327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>
        <row r="16">
          <cell r="B16">
            <v>988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>
        <row r="16">
          <cell r="B16">
            <v>2750</v>
          </cell>
        </row>
      </sheetData>
      <sheetData sheetId="29" refreshError="1"/>
      <sheetData sheetId="30" refreshError="1"/>
      <sheetData sheetId="3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2ADC52-9225-49D4-BA4B-E478309B0431}">
  <sheetPr>
    <pageSetUpPr fitToPage="1"/>
  </sheetPr>
  <dimension ref="A2:L27"/>
  <sheetViews>
    <sheetView tabSelected="1" view="pageLayout" zoomScaleNormal="100" workbookViewId="0">
      <selection activeCell="N6" sqref="N6"/>
    </sheetView>
  </sheetViews>
  <sheetFormatPr defaultRowHeight="14.4" x14ac:dyDescent="0.3"/>
  <cols>
    <col min="1" max="1" width="6.109375" customWidth="1"/>
    <col min="2" max="2" width="3.109375" customWidth="1"/>
    <col min="3" max="3" width="18.109375" customWidth="1"/>
    <col min="11" max="11" width="11" bestFit="1" customWidth="1"/>
  </cols>
  <sheetData>
    <row r="2" spans="1:12" ht="31.2" x14ac:dyDescent="0.6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</row>
    <row r="4" spans="1:12" x14ac:dyDescent="0.3">
      <c r="A4" t="s">
        <v>1</v>
      </c>
      <c r="D4">
        <v>200</v>
      </c>
      <c r="E4">
        <v>250</v>
      </c>
      <c r="F4">
        <v>350</v>
      </c>
      <c r="G4">
        <v>450</v>
      </c>
      <c r="H4">
        <v>600</v>
      </c>
      <c r="I4">
        <v>750</v>
      </c>
      <c r="J4">
        <v>900</v>
      </c>
      <c r="K4">
        <v>1200</v>
      </c>
    </row>
    <row r="5" spans="1:12" ht="15" thickBot="1" x14ac:dyDescent="0.35">
      <c r="A5" s="2" t="s">
        <v>2</v>
      </c>
      <c r="B5" s="2"/>
      <c r="C5" s="2"/>
      <c r="D5" s="2">
        <v>219</v>
      </c>
      <c r="E5" s="2">
        <v>273</v>
      </c>
      <c r="F5" s="2">
        <v>355</v>
      </c>
      <c r="G5" s="2">
        <v>457</v>
      </c>
      <c r="H5" s="2">
        <v>610</v>
      </c>
      <c r="I5" s="2">
        <v>762</v>
      </c>
      <c r="J5" s="2">
        <v>915</v>
      </c>
      <c r="K5" s="2">
        <v>1220</v>
      </c>
    </row>
    <row r="6" spans="1:12" ht="15" thickTop="1" x14ac:dyDescent="0.3"/>
    <row r="7" spans="1:12" x14ac:dyDescent="0.3">
      <c r="A7" t="s">
        <v>3</v>
      </c>
      <c r="D7">
        <v>800</v>
      </c>
      <c r="E7">
        <v>1000</v>
      </c>
      <c r="F7">
        <v>1350</v>
      </c>
      <c r="G7">
        <v>1500</v>
      </c>
      <c r="H7">
        <v>1840</v>
      </c>
      <c r="I7">
        <v>2500</v>
      </c>
      <c r="J7">
        <v>3000</v>
      </c>
      <c r="K7">
        <v>3800</v>
      </c>
    </row>
    <row r="8" spans="1:12" x14ac:dyDescent="0.3">
      <c r="A8" t="s">
        <v>4</v>
      </c>
      <c r="D8">
        <v>71.5</v>
      </c>
      <c r="E8">
        <v>101.5</v>
      </c>
      <c r="F8">
        <v>185</v>
      </c>
      <c r="G8">
        <f>'[1]450-LH'!B16</f>
        <v>327</v>
      </c>
      <c r="H8">
        <v>585</v>
      </c>
      <c r="I8">
        <f>'[1]750-LH'!B16</f>
        <v>988</v>
      </c>
      <c r="J8">
        <v>1471</v>
      </c>
      <c r="K8" s="3">
        <f>'[1]1200-LH'!B16</f>
        <v>2750</v>
      </c>
    </row>
    <row r="9" spans="1:12" x14ac:dyDescent="0.3">
      <c r="A9" t="s">
        <v>5</v>
      </c>
      <c r="D9">
        <v>19</v>
      </c>
      <c r="E9">
        <v>38</v>
      </c>
      <c r="F9">
        <v>87</v>
      </c>
      <c r="G9">
        <v>175</v>
      </c>
      <c r="H9">
        <v>381</v>
      </c>
      <c r="I9">
        <v>797</v>
      </c>
      <c r="J9">
        <v>1393</v>
      </c>
      <c r="K9" s="3">
        <v>3214</v>
      </c>
    </row>
    <row r="10" spans="1:12" x14ac:dyDescent="0.3">
      <c r="A10" t="s">
        <v>23</v>
      </c>
      <c r="D10" s="8">
        <f t="shared" ref="D10:I10" si="0">D15</f>
        <v>5.7218099999999996</v>
      </c>
      <c r="E10" s="8">
        <f t="shared" si="0"/>
        <v>10.83783</v>
      </c>
      <c r="F10" s="8">
        <f t="shared" si="0"/>
        <v>34.543106000000002</v>
      </c>
      <c r="G10" s="8">
        <f t="shared" si="0"/>
        <v>68.558100999999994</v>
      </c>
      <c r="H10" s="8">
        <f t="shared" si="0"/>
        <v>124.25505099999999</v>
      </c>
      <c r="I10" s="8">
        <f t="shared" si="0"/>
        <v>196.04855699999999</v>
      </c>
      <c r="J10" s="8">
        <f>J15</f>
        <v>396.61215087099998</v>
      </c>
      <c r="K10" s="8">
        <f>K12/L13</f>
        <v>760.32772512974464</v>
      </c>
    </row>
    <row r="11" spans="1:12" x14ac:dyDescent="0.3">
      <c r="K11" s="8"/>
    </row>
    <row r="12" spans="1:12" hidden="1" x14ac:dyDescent="0.3">
      <c r="D12">
        <v>5721810</v>
      </c>
      <c r="E12">
        <v>10837830</v>
      </c>
      <c r="F12">
        <v>34543106</v>
      </c>
      <c r="G12">
        <v>68558101</v>
      </c>
      <c r="H12">
        <v>124255051</v>
      </c>
      <c r="I12">
        <v>196048557</v>
      </c>
      <c r="J12">
        <v>396612150.87099999</v>
      </c>
      <c r="K12" s="3">
        <v>46398.010999999999</v>
      </c>
    </row>
    <row r="13" spans="1:12" hidden="1" x14ac:dyDescent="0.3">
      <c r="K13">
        <f>25.4*25.4*25.4</f>
        <v>16387.063999999998</v>
      </c>
      <c r="L13">
        <v>61.023699999999998</v>
      </c>
    </row>
    <row r="14" spans="1:12" hidden="1" x14ac:dyDescent="0.3">
      <c r="J14" s="3">
        <f>J12*J13</f>
        <v>0</v>
      </c>
      <c r="K14" s="3">
        <f>K12*K13</f>
        <v>760327175.7297039</v>
      </c>
    </row>
    <row r="15" spans="1:12" hidden="1" x14ac:dyDescent="0.3">
      <c r="D15" s="3">
        <f>D12/1000000</f>
        <v>5.7218099999999996</v>
      </c>
      <c r="E15" s="3">
        <f>E12/1000000</f>
        <v>10.83783</v>
      </c>
      <c r="F15" s="3">
        <f>F12/1000000</f>
        <v>34.543106000000002</v>
      </c>
      <c r="G15" s="3">
        <f>G12/1000000</f>
        <v>68.558100999999994</v>
      </c>
      <c r="H15" s="3">
        <f>H12/1000000</f>
        <v>124.25505099999999</v>
      </c>
      <c r="I15" s="3">
        <f>I12/1000000</f>
        <v>196.04855699999999</v>
      </c>
      <c r="J15" s="3">
        <f>J12/1000000</f>
        <v>396.61215087099998</v>
      </c>
      <c r="K15" s="3">
        <f>K14/1000000</f>
        <v>760.32717572970387</v>
      </c>
    </row>
    <row r="16" spans="1:12" hidden="1" x14ac:dyDescent="0.3">
      <c r="K16" s="3"/>
    </row>
    <row r="17" spans="1:11" ht="15" hidden="1" thickBot="1" x14ac:dyDescent="0.35">
      <c r="A17" s="2"/>
      <c r="B17" s="2"/>
      <c r="C17" s="2"/>
      <c r="D17" s="2"/>
      <c r="E17" s="2"/>
      <c r="F17" s="2"/>
      <c r="G17" s="2"/>
      <c r="H17" s="2"/>
      <c r="I17" s="2"/>
      <c r="J17" s="2"/>
      <c r="K17" s="4"/>
    </row>
    <row r="18" spans="1:11" x14ac:dyDescent="0.3">
      <c r="K18" s="3"/>
    </row>
    <row r="19" spans="1:11" x14ac:dyDescent="0.3">
      <c r="A19" s="5" t="s">
        <v>6</v>
      </c>
      <c r="B19" s="5" t="s">
        <v>7</v>
      </c>
      <c r="C19" t="s">
        <v>8</v>
      </c>
      <c r="D19">
        <v>40</v>
      </c>
      <c r="E19">
        <v>50</v>
      </c>
      <c r="F19">
        <v>75</v>
      </c>
      <c r="G19">
        <v>100</v>
      </c>
      <c r="H19">
        <v>125</v>
      </c>
      <c r="I19">
        <v>150</v>
      </c>
      <c r="J19">
        <v>200</v>
      </c>
      <c r="K19" s="3">
        <v>250</v>
      </c>
    </row>
    <row r="20" spans="1:11" x14ac:dyDescent="0.3">
      <c r="A20" s="5" t="s">
        <v>9</v>
      </c>
      <c r="B20" s="5" t="s">
        <v>7</v>
      </c>
      <c r="C20" t="s">
        <v>10</v>
      </c>
      <c r="D20">
        <v>40</v>
      </c>
      <c r="E20">
        <v>50</v>
      </c>
      <c r="F20">
        <v>75</v>
      </c>
      <c r="G20">
        <v>100</v>
      </c>
      <c r="H20">
        <v>125</v>
      </c>
      <c r="I20">
        <v>150</v>
      </c>
      <c r="J20">
        <v>200</v>
      </c>
      <c r="K20" s="3">
        <v>250</v>
      </c>
    </row>
    <row r="21" spans="1:11" x14ac:dyDescent="0.3">
      <c r="A21" s="5" t="s">
        <v>11</v>
      </c>
      <c r="B21" s="5" t="s">
        <v>7</v>
      </c>
      <c r="C21" t="s">
        <v>12</v>
      </c>
      <c r="D21">
        <v>20</v>
      </c>
      <c r="E21">
        <v>25</v>
      </c>
      <c r="F21">
        <v>40</v>
      </c>
      <c r="G21">
        <v>50</v>
      </c>
      <c r="H21">
        <v>65</v>
      </c>
      <c r="I21">
        <v>75</v>
      </c>
      <c r="J21">
        <v>100</v>
      </c>
      <c r="K21" s="3">
        <v>125</v>
      </c>
    </row>
    <row r="22" spans="1:11" x14ac:dyDescent="0.3">
      <c r="A22" s="5" t="s">
        <v>13</v>
      </c>
      <c r="B22" s="5" t="s">
        <v>7</v>
      </c>
      <c r="C22" t="s">
        <v>14</v>
      </c>
      <c r="D22">
        <v>15</v>
      </c>
      <c r="E22">
        <v>20</v>
      </c>
      <c r="F22">
        <v>32</v>
      </c>
      <c r="G22">
        <v>40</v>
      </c>
      <c r="H22">
        <v>50</v>
      </c>
      <c r="I22">
        <v>65</v>
      </c>
      <c r="J22">
        <v>75</v>
      </c>
      <c r="K22" s="3">
        <v>100</v>
      </c>
    </row>
    <row r="23" spans="1:11" x14ac:dyDescent="0.3">
      <c r="A23" s="5" t="s">
        <v>15</v>
      </c>
      <c r="B23" s="5" t="s">
        <v>7</v>
      </c>
      <c r="C23" t="s">
        <v>16</v>
      </c>
      <c r="D23" s="6" t="s">
        <v>17</v>
      </c>
      <c r="E23" s="6" t="s">
        <v>17</v>
      </c>
      <c r="F23" s="6" t="s">
        <v>17</v>
      </c>
      <c r="G23" s="6" t="s">
        <v>17</v>
      </c>
      <c r="H23" s="6" t="s">
        <v>17</v>
      </c>
      <c r="I23" s="6" t="s">
        <v>17</v>
      </c>
      <c r="J23" s="6" t="s">
        <v>17</v>
      </c>
      <c r="K23" s="7" t="s">
        <v>17</v>
      </c>
    </row>
    <row r="24" spans="1:11" x14ac:dyDescent="0.3">
      <c r="A24" s="5" t="s">
        <v>18</v>
      </c>
      <c r="B24" s="5" t="s">
        <v>7</v>
      </c>
      <c r="C24" t="s">
        <v>19</v>
      </c>
      <c r="D24">
        <v>20</v>
      </c>
      <c r="E24">
        <v>20</v>
      </c>
      <c r="F24">
        <v>20</v>
      </c>
      <c r="G24">
        <v>20</v>
      </c>
      <c r="H24">
        <v>32</v>
      </c>
      <c r="I24">
        <v>32</v>
      </c>
      <c r="J24">
        <v>32</v>
      </c>
      <c r="K24" s="3">
        <v>32</v>
      </c>
    </row>
    <row r="25" spans="1:11" x14ac:dyDescent="0.3">
      <c r="A25" s="5" t="s">
        <v>20</v>
      </c>
      <c r="B25" s="5" t="s">
        <v>7</v>
      </c>
      <c r="C25" t="s">
        <v>21</v>
      </c>
      <c r="D25" s="6" t="s">
        <v>17</v>
      </c>
      <c r="E25" s="6" t="s">
        <v>17</v>
      </c>
      <c r="F25" s="6" t="s">
        <v>17</v>
      </c>
      <c r="G25" s="6" t="s">
        <v>17</v>
      </c>
      <c r="H25" s="6" t="s">
        <v>22</v>
      </c>
      <c r="I25" s="6" t="s">
        <v>22</v>
      </c>
      <c r="J25" s="6" t="s">
        <v>22</v>
      </c>
      <c r="K25" s="6" t="s">
        <v>22</v>
      </c>
    </row>
    <row r="26" spans="1:11" ht="15" thickBot="1" x14ac:dyDescent="0.3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1" ht="15" thickTop="1" x14ac:dyDescent="0.3"/>
  </sheetData>
  <mergeCells count="1">
    <mergeCell ref="A2:K2"/>
  </mergeCells>
  <pageMargins left="0.70866141732283472" right="0.70866141732283472" top="1.5748031496062993" bottom="0.74803149606299213" header="0.31496062992125984" footer="0.31496062992125984"/>
  <pageSetup scale="89" fitToHeight="0" orientation="portrait" r:id="rId1"/>
  <headerFooter>
    <oddHeader>&amp;C&amp;G</oddHeader>
    <oddFooter>&amp;C&amp;G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Van Angeren</dc:creator>
  <cp:lastModifiedBy>Richard Van Angeren</cp:lastModifiedBy>
  <cp:lastPrinted>2026-06-01T20:59:52Z</cp:lastPrinted>
  <dcterms:created xsi:type="dcterms:W3CDTF">2026-06-01T19:44:18Z</dcterms:created>
  <dcterms:modified xsi:type="dcterms:W3CDTF">2026-06-02T07:41:20Z</dcterms:modified>
</cp:coreProperties>
</file>